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0"/>
  <workbookPr/>
  <mc:AlternateContent xmlns:mc="http://schemas.openxmlformats.org/markup-compatibility/2006">
    <mc:Choice Requires="x15">
      <x15ac:absPath xmlns:x15ac="http://schemas.microsoft.com/office/spreadsheetml/2010/11/ac" url="https://stemorguk.sharepoint.com/sites/Resources/Shared Documents/General/Resource Development and Production/2021 - EH/The Chartered Institute of Logistics and Transport/SL created resources/Computing/Computing resources sent Pam Jones 22nd July 2024/Demand Forecasting/New resources/"/>
    </mc:Choice>
  </mc:AlternateContent>
  <xr:revisionPtr revIDLastSave="99" documentId="8_{818CAA52-38A2-407A-9EFA-477BEB202C51}" xr6:coauthVersionLast="47" xr6:coauthVersionMax="47" xr10:uidLastSave="{BB7CF9E3-5A81-4158-AE34-449F3D9632D9}"/>
  <bookViews>
    <workbookView xWindow="28680" yWindow="-120" windowWidth="29040" windowHeight="15840" xr2:uid="{679E3391-0FEC-462C-894A-E64207A32ECA}"/>
  </bookViews>
  <sheets>
    <sheet name="Sales" sheetId="2" r:id="rId1"/>
    <sheet name="IN001" sheetId="3" r:id="rId2"/>
    <sheet name="IN002" sheetId="4" r:id="rId3"/>
    <sheet name="IN003" sheetId="5" r:id="rId4"/>
    <sheet name="IN004" sheetId="6" r:id="rId5"/>
    <sheet name="IN005" sheetId="7" r:id="rId6"/>
    <sheet name="IN006" sheetId="8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2" l="1"/>
  <c r="G23" i="2"/>
  <c r="H17" i="2"/>
  <c r="H19" i="2" s="1"/>
  <c r="H21" i="2" s="1"/>
  <c r="H23" i="2" s="1"/>
  <c r="E17" i="2"/>
  <c r="E19" i="2" s="1"/>
  <c r="E21" i="2" s="1"/>
  <c r="E23" i="2" s="1"/>
  <c r="H15" i="2"/>
  <c r="G15" i="2"/>
  <c r="G17" i="2" s="1"/>
  <c r="G19" i="2" s="1"/>
  <c r="G21" i="2" s="1"/>
  <c r="F15" i="2"/>
  <c r="F17" i="2" s="1"/>
  <c r="F19" i="2" s="1"/>
  <c r="F21" i="2" s="1"/>
  <c r="E15" i="2"/>
  <c r="D15" i="2"/>
  <c r="D17" i="2" s="1"/>
  <c r="D19" i="2" s="1"/>
  <c r="D21" i="2" s="1"/>
  <c r="D23" i="2" s="1"/>
  <c r="C15" i="2"/>
  <c r="C17" i="2" s="1"/>
  <c r="C19" i="2" s="1"/>
  <c r="C21" i="2" s="1"/>
  <c r="C23" i="2" s="1"/>
  <c r="F9" i="2"/>
  <c r="F8" i="2"/>
  <c r="F7" i="2"/>
  <c r="F6" i="2"/>
  <c r="F5" i="2"/>
  <c r="F4" i="2"/>
</calcChain>
</file>

<file path=xl/sharedStrings.xml><?xml version="1.0" encoding="utf-8"?>
<sst xmlns="http://schemas.openxmlformats.org/spreadsheetml/2006/main" count="30" uniqueCount="24">
  <si>
    <t>st</t>
  </si>
  <si>
    <t>Inventory ID</t>
  </si>
  <si>
    <t>Unit price</t>
  </si>
  <si>
    <t>Quantity in stock</t>
  </si>
  <si>
    <t>Inventory value</t>
  </si>
  <si>
    <t>Reorder level</t>
  </si>
  <si>
    <t>Quantity in reorder</t>
  </si>
  <si>
    <t>IN001</t>
  </si>
  <si>
    <t>IN002</t>
  </si>
  <si>
    <t>IN003</t>
  </si>
  <si>
    <t>IN004</t>
  </si>
  <si>
    <t>IN005</t>
  </si>
  <si>
    <t>IN006</t>
  </si>
  <si>
    <t>November Sales</t>
  </si>
  <si>
    <t>Starting stock Oct 31st</t>
  </si>
  <si>
    <t>Week 1 Sales</t>
  </si>
  <si>
    <t>Week 1 Stock left</t>
  </si>
  <si>
    <t>Week 2 Sales</t>
  </si>
  <si>
    <t>Week 2 Stock left</t>
  </si>
  <si>
    <t>Week 3 Sales</t>
  </si>
  <si>
    <t>Week 3 Stock left</t>
  </si>
  <si>
    <t>Week 4 Sales</t>
  </si>
  <si>
    <t>Week 4 Stock left</t>
  </si>
  <si>
    <t>Total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</si>
</sst>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£&quot;* #,##0.00_-;\-&quot;£&quot;* #,##0.00_-;_-&quot;£&quot;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rgb="FFFFFFFF"/>
      <name val="Aptos Narrow"/>
      <family val="2"/>
      <scheme val="minor"/>
    </font>
    <font>
      <sz val="12"/>
      <name val="Aptos Narrow"/>
      <family val="2"/>
      <scheme val="minor"/>
    </font>
    <font>
      <b/>
      <sz val="12"/>
      <color rgb="FFFFFFFF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6"/>
      <color rgb="FFFFFFFF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5436A7"/>
      </patternFill>
    </fill>
    <fill>
      <patternFill patternType="solid">
        <fgColor theme="3" tint="0.249977111117893"/>
        <bgColor rgb="FF5436A7"/>
      </patternFill>
    </fill>
    <fill>
      <patternFill patternType="solid">
        <fgColor theme="3" tint="0.8999908444471571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6" fillId="0" borderId="0" xfId="0" applyFont="1"/>
    <xf numFmtId="0" fontId="7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alcChain" Target="calcChain.xml"/><Relationship Id="rId5" Type="http://schemas.openxmlformats.org/officeDocument/2006/relationships/chartsheet" Target="chartsheets/sheet4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3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Sales!$C$12</c:f>
              <c:strCache>
                <c:ptCount val="1"/>
                <c:pt idx="0">
                  <c:v>IN001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Sales!$B$13:$B$21</c15:sqref>
                  </c15:fullRef>
                </c:ext>
              </c:extLst>
              <c:f>(Sales!$B$13,Sales!$B$15,Sales!$B$17,Sales!$B$19,Sales!$B$21)</c:f>
              <c:strCache>
                <c:ptCount val="5"/>
                <c:pt idx="0">
                  <c:v>Starting stock Oct 31st</c:v>
                </c:pt>
                <c:pt idx="1">
                  <c:v>Week 1 Stock left</c:v>
                </c:pt>
                <c:pt idx="2">
                  <c:v>Week 2 Stock left</c:v>
                </c:pt>
                <c:pt idx="3">
                  <c:v>Week 3 Stock left</c:v>
                </c:pt>
                <c:pt idx="4">
                  <c:v>Week 4 Stock left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Sales!$C$13:$C$21</c15:sqref>
                  </c15:fullRef>
                </c:ext>
              </c:extLst>
              <c:f>(Sales!$C$13,Sales!$C$15,Sales!$C$17,Sales!$C$19,Sales!$C$21)</c:f>
              <c:numCache>
                <c:formatCode>General</c:formatCode>
                <c:ptCount val="5"/>
                <c:pt idx="0">
                  <c:v>45</c:v>
                </c:pt>
                <c:pt idx="1">
                  <c:v>40</c:v>
                </c:pt>
                <c:pt idx="2">
                  <c:v>38</c:v>
                </c:pt>
                <c:pt idx="3">
                  <c:v>31</c:v>
                </c:pt>
                <c:pt idx="4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DE-4A97-A21C-1416F21A6D1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884205775"/>
        <c:axId val="884196655"/>
      </c:lineChart>
      <c:catAx>
        <c:axId val="884205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4196655"/>
        <c:crosses val="autoZero"/>
        <c:auto val="1"/>
        <c:lblAlgn val="ctr"/>
        <c:lblOffset val="100"/>
        <c:noMultiLvlLbl val="0"/>
      </c:catAx>
      <c:valAx>
        <c:axId val="884196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4205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Sales!$D$12</c:f>
              <c:strCache>
                <c:ptCount val="1"/>
                <c:pt idx="0">
                  <c:v>IN002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Sales!$B$13:$B$21</c15:sqref>
                  </c15:fullRef>
                </c:ext>
              </c:extLst>
              <c:f>(Sales!$B$13,Sales!$B$15,Sales!$B$17,Sales!$B$19,Sales!$B$21)</c:f>
              <c:strCache>
                <c:ptCount val="5"/>
                <c:pt idx="0">
                  <c:v>Starting stock Oct 31st</c:v>
                </c:pt>
                <c:pt idx="1">
                  <c:v>Week 1 Stock left</c:v>
                </c:pt>
                <c:pt idx="2">
                  <c:v>Week 2 Stock left</c:v>
                </c:pt>
                <c:pt idx="3">
                  <c:v>Week 3 Stock left</c:v>
                </c:pt>
                <c:pt idx="4">
                  <c:v>Week 4 Stock left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Sales!$D$13:$D$21</c15:sqref>
                  </c15:fullRef>
                </c:ext>
              </c:extLst>
              <c:f>(Sales!$D$13,Sales!$D$15,Sales!$D$17,Sales!$D$19,Sales!$D$21)</c:f>
              <c:numCache>
                <c:formatCode>General</c:formatCode>
                <c:ptCount val="5"/>
                <c:pt idx="0">
                  <c:v>75</c:v>
                </c:pt>
                <c:pt idx="1">
                  <c:v>73</c:v>
                </c:pt>
                <c:pt idx="2">
                  <c:v>68</c:v>
                </c:pt>
                <c:pt idx="3">
                  <c:v>46</c:v>
                </c:pt>
                <c:pt idx="4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1E-49E0-BE65-530E06E4DED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957859551"/>
        <c:axId val="957876831"/>
      </c:lineChart>
      <c:catAx>
        <c:axId val="957859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876831"/>
        <c:crosses val="autoZero"/>
        <c:auto val="1"/>
        <c:lblAlgn val="ctr"/>
        <c:lblOffset val="100"/>
        <c:noMultiLvlLbl val="0"/>
      </c:catAx>
      <c:valAx>
        <c:axId val="957876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859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Sales!$E$12</c:f>
              <c:strCache>
                <c:ptCount val="1"/>
                <c:pt idx="0">
                  <c:v>IN003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Sales!$B$13:$B$21</c15:sqref>
                  </c15:fullRef>
                </c:ext>
              </c:extLst>
              <c:f>(Sales!$B$13,Sales!$B$15,Sales!$B$17,Sales!$B$19,Sales!$B$21)</c:f>
              <c:strCache>
                <c:ptCount val="5"/>
                <c:pt idx="0">
                  <c:v>Starting stock Oct 31st</c:v>
                </c:pt>
                <c:pt idx="1">
                  <c:v>Week 1 Stock left</c:v>
                </c:pt>
                <c:pt idx="2">
                  <c:v>Week 2 Stock left</c:v>
                </c:pt>
                <c:pt idx="3">
                  <c:v>Week 3 Stock left</c:v>
                </c:pt>
                <c:pt idx="4">
                  <c:v>Week 4 Stock left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Sales!$E$13:$E$21</c15:sqref>
                  </c15:fullRef>
                </c:ext>
              </c:extLst>
              <c:f>(Sales!$E$13,Sales!$E$15,Sales!$E$17,Sales!$E$19,Sales!$E$21)</c:f>
              <c:numCache>
                <c:formatCode>General</c:formatCode>
                <c:ptCount val="5"/>
                <c:pt idx="0">
                  <c:v>55</c:v>
                </c:pt>
                <c:pt idx="1">
                  <c:v>52</c:v>
                </c:pt>
                <c:pt idx="2">
                  <c:v>50</c:v>
                </c:pt>
                <c:pt idx="3">
                  <c:v>42</c:v>
                </c:pt>
                <c:pt idx="4">
                  <c:v>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BD-4EB5-BAE7-D2009077E79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957878751"/>
        <c:axId val="957879231"/>
      </c:lineChart>
      <c:catAx>
        <c:axId val="9578787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879231"/>
        <c:crosses val="autoZero"/>
        <c:auto val="1"/>
        <c:lblAlgn val="ctr"/>
        <c:lblOffset val="100"/>
        <c:noMultiLvlLbl val="0"/>
      </c:catAx>
      <c:valAx>
        <c:axId val="957879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8787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Sales!$F$12</c:f>
              <c:strCache>
                <c:ptCount val="1"/>
                <c:pt idx="0">
                  <c:v>IN004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Sales!$B$13:$B$21</c15:sqref>
                  </c15:fullRef>
                </c:ext>
              </c:extLst>
              <c:f>(Sales!$B$13,Sales!$B$15,Sales!$B$17,Sales!$B$19,Sales!$B$21)</c:f>
              <c:strCache>
                <c:ptCount val="5"/>
                <c:pt idx="0">
                  <c:v>Starting stock Oct 31st</c:v>
                </c:pt>
                <c:pt idx="1">
                  <c:v>Week 1 Stock left</c:v>
                </c:pt>
                <c:pt idx="2">
                  <c:v>Week 2 Stock left</c:v>
                </c:pt>
                <c:pt idx="3">
                  <c:v>Week 3 Stock left</c:v>
                </c:pt>
                <c:pt idx="4">
                  <c:v>Week 4 Stock left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Sales!$F$13:$F$21</c15:sqref>
                  </c15:fullRef>
                </c:ext>
              </c:extLst>
              <c:f>(Sales!$F$13,Sales!$F$15,Sales!$F$17,Sales!$F$19,Sales!$F$21)</c:f>
              <c:numCache>
                <c:formatCode>General</c:formatCode>
                <c:ptCount val="5"/>
                <c:pt idx="0">
                  <c:v>80</c:v>
                </c:pt>
                <c:pt idx="1">
                  <c:v>70</c:v>
                </c:pt>
                <c:pt idx="2">
                  <c:v>53</c:v>
                </c:pt>
                <c:pt idx="3">
                  <c:v>41</c:v>
                </c:pt>
                <c:pt idx="4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EF-4854-BB7A-95BA22EF80B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010333823"/>
        <c:axId val="1010344383"/>
      </c:lineChart>
      <c:catAx>
        <c:axId val="1010333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344383"/>
        <c:crosses val="autoZero"/>
        <c:auto val="1"/>
        <c:lblAlgn val="ctr"/>
        <c:lblOffset val="100"/>
        <c:noMultiLvlLbl val="0"/>
      </c:catAx>
      <c:valAx>
        <c:axId val="101034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3338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Sales!$G$12</c:f>
              <c:strCache>
                <c:ptCount val="1"/>
                <c:pt idx="0">
                  <c:v>IN005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Sales!$B$13:$B$21</c15:sqref>
                  </c15:fullRef>
                </c:ext>
              </c:extLst>
              <c:f>(Sales!$B$13,Sales!$B$15,Sales!$B$17,Sales!$B$19,Sales!$B$21)</c:f>
              <c:strCache>
                <c:ptCount val="5"/>
                <c:pt idx="0">
                  <c:v>Starting stock Oct 31st</c:v>
                </c:pt>
                <c:pt idx="1">
                  <c:v>Week 1 Stock left</c:v>
                </c:pt>
                <c:pt idx="2">
                  <c:v>Week 2 Stock left</c:v>
                </c:pt>
                <c:pt idx="3">
                  <c:v>Week 3 Stock left</c:v>
                </c:pt>
                <c:pt idx="4">
                  <c:v>Week 4 Stock left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Sales!$G$13:$G$21</c15:sqref>
                  </c15:fullRef>
                </c:ext>
              </c:extLst>
              <c:f>(Sales!$G$13,Sales!$G$15,Sales!$G$17,Sales!$G$19,Sales!$G$21)</c:f>
              <c:numCache>
                <c:formatCode>General</c:formatCode>
                <c:ptCount val="5"/>
                <c:pt idx="0">
                  <c:v>75</c:v>
                </c:pt>
                <c:pt idx="1">
                  <c:v>53</c:v>
                </c:pt>
                <c:pt idx="2">
                  <c:v>30</c:v>
                </c:pt>
                <c:pt idx="3">
                  <c:v>15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CA-44D6-8EC2-0B5BAC3B9FD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010331423"/>
        <c:axId val="1010353023"/>
      </c:lineChart>
      <c:catAx>
        <c:axId val="1010331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353023"/>
        <c:crosses val="autoZero"/>
        <c:auto val="1"/>
        <c:lblAlgn val="ctr"/>
        <c:lblOffset val="100"/>
        <c:noMultiLvlLbl val="0"/>
      </c:catAx>
      <c:valAx>
        <c:axId val="101035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3314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Sales!$H$12</c:f>
              <c:strCache>
                <c:ptCount val="1"/>
                <c:pt idx="0">
                  <c:v>IN006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Sales!$B$13:$B$21</c15:sqref>
                  </c15:fullRef>
                </c:ext>
              </c:extLst>
              <c:f>(Sales!$B$13,Sales!$B$15,Sales!$B$17,Sales!$B$19,Sales!$B$21)</c:f>
              <c:strCache>
                <c:ptCount val="5"/>
                <c:pt idx="0">
                  <c:v>Starting stock Oct 31st</c:v>
                </c:pt>
                <c:pt idx="1">
                  <c:v>Week 1 Stock left</c:v>
                </c:pt>
                <c:pt idx="2">
                  <c:v>Week 2 Stock left</c:v>
                </c:pt>
                <c:pt idx="3">
                  <c:v>Week 3 Stock left</c:v>
                </c:pt>
                <c:pt idx="4">
                  <c:v>Week 4 Stock left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Sales!$H$13:$H$21</c15:sqref>
                  </c15:fullRef>
                </c:ext>
              </c:extLst>
              <c:f>(Sales!$H$13,Sales!$H$15,Sales!$H$17,Sales!$H$19,Sales!$H$21)</c:f>
              <c:numCache>
                <c:formatCode>General</c:formatCode>
                <c:ptCount val="5"/>
                <c:pt idx="0">
                  <c:v>65</c:v>
                </c:pt>
                <c:pt idx="1">
                  <c:v>59</c:v>
                </c:pt>
                <c:pt idx="2">
                  <c:v>57</c:v>
                </c:pt>
                <c:pt idx="3">
                  <c:v>53</c:v>
                </c:pt>
                <c:pt idx="4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7-41D4-A287-1860F171A40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010350143"/>
        <c:axId val="1010359743"/>
      </c:lineChart>
      <c:catAx>
        <c:axId val="1010350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359743"/>
        <c:crosses val="autoZero"/>
        <c:auto val="1"/>
        <c:lblAlgn val="ctr"/>
        <c:lblOffset val="100"/>
        <c:noMultiLvlLbl val="0"/>
      </c:catAx>
      <c:valAx>
        <c:axId val="1010359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3501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2041837-4EC4-4779-99DF-E4E27EBCC09D}">
  <sheetPr/>
  <sheetViews>
    <sheetView zoomScale="8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F745835-868D-478C-AA62-5D14C557B81A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DD11C81-6085-49CD-A57D-2F885E036489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6C5D59A-6E53-49B3-BB80-095458565B17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2DE947A-569A-4E5A-A1D3-197D19EFA9B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AB41D6C-8F24-4D19-B1B0-4D86C42076A5}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3923624" cy="90755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77D3DB-70A5-23D1-F83B-F1E634A5AE6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7320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7201AF-64C1-760D-6E82-3051ED051A7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7320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F9888A-0E30-0B51-DA7A-009051E0EAE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7320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AE1570-F14D-E29A-F923-6CB5EFD0E45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7320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BF1FC0-5499-9C42-A5E2-A7E4FBFAE36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7320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F3F62F-E0DD-F2CC-B115-0BE83C68A98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A0C0F-590C-4102-B4B2-E8E8EDEE703E}">
  <dimension ref="B2:P23"/>
  <sheetViews>
    <sheetView showGridLines="0" tabSelected="1" workbookViewId="0">
      <selection activeCell="C2" sqref="C2:H2"/>
    </sheetView>
  </sheetViews>
  <sheetFormatPr defaultRowHeight="14.45"/>
  <cols>
    <col min="2" max="2" width="22.28515625" bestFit="1" customWidth="1"/>
    <col min="3" max="3" width="21.42578125" bestFit="1" customWidth="1"/>
    <col min="4" max="6" width="16.42578125" bestFit="1" customWidth="1"/>
    <col min="7" max="7" width="18.5703125" bestFit="1" customWidth="1"/>
    <col min="8" max="8" width="16.7109375" bestFit="1" customWidth="1"/>
    <col min="10" max="10" width="30.7109375" style="3" bestFit="1" customWidth="1"/>
    <col min="11" max="11" width="10.5703125" style="3" bestFit="1" customWidth="1"/>
    <col min="12" max="12" width="16.7109375" style="3" bestFit="1" customWidth="1"/>
    <col min="13" max="13" width="15.140625" style="3" bestFit="1" customWidth="1"/>
    <col min="14" max="14" width="13.28515625" style="3" bestFit="1" customWidth="1"/>
    <col min="15" max="15" width="18.5703125" style="3" bestFit="1" customWidth="1"/>
  </cols>
  <sheetData>
    <row r="2" spans="2:16" ht="26.1">
      <c r="C2" s="12" t="s">
        <v>0</v>
      </c>
      <c r="D2" s="12"/>
      <c r="E2" s="12"/>
      <c r="F2" s="12"/>
      <c r="G2" s="12"/>
      <c r="H2" s="12"/>
    </row>
    <row r="3" spans="2:16" ht="15.95">
      <c r="C3" s="10" t="s">
        <v>1</v>
      </c>
      <c r="D3" s="10" t="s">
        <v>2</v>
      </c>
      <c r="E3" s="10" t="s">
        <v>3</v>
      </c>
      <c r="F3" s="10" t="s">
        <v>4</v>
      </c>
      <c r="G3" s="10" t="s">
        <v>5</v>
      </c>
      <c r="H3" s="10" t="s">
        <v>6</v>
      </c>
    </row>
    <row r="4" spans="2:16">
      <c r="C4" s="2" t="s">
        <v>7</v>
      </c>
      <c r="D4" s="6">
        <v>899</v>
      </c>
      <c r="E4" s="2">
        <v>45</v>
      </c>
      <c r="F4" s="7">
        <f>D4*E4</f>
        <v>40455</v>
      </c>
      <c r="G4" s="2">
        <v>40</v>
      </c>
      <c r="H4" s="2">
        <v>25</v>
      </c>
    </row>
    <row r="5" spans="2:16">
      <c r="C5" s="2" t="s">
        <v>8</v>
      </c>
      <c r="D5" s="6">
        <v>1099</v>
      </c>
      <c r="E5" s="2">
        <v>75</v>
      </c>
      <c r="F5" s="7">
        <f t="shared" ref="F5:F9" si="0">D5*E5</f>
        <v>82425</v>
      </c>
      <c r="G5" s="2">
        <v>40</v>
      </c>
      <c r="H5" s="2">
        <v>25</v>
      </c>
    </row>
    <row r="6" spans="2:16">
      <c r="C6" s="2" t="s">
        <v>9</v>
      </c>
      <c r="D6" s="6">
        <v>1499</v>
      </c>
      <c r="E6" s="2">
        <v>55</v>
      </c>
      <c r="F6" s="7">
        <f t="shared" si="0"/>
        <v>82445</v>
      </c>
      <c r="G6" s="2">
        <v>40</v>
      </c>
      <c r="H6" s="2">
        <v>25</v>
      </c>
    </row>
    <row r="7" spans="2:16">
      <c r="C7" s="2" t="s">
        <v>10</v>
      </c>
      <c r="D7" s="6">
        <v>599</v>
      </c>
      <c r="E7" s="2">
        <v>80</v>
      </c>
      <c r="F7" s="7">
        <f t="shared" si="0"/>
        <v>47920</v>
      </c>
      <c r="G7" s="2">
        <v>40</v>
      </c>
      <c r="H7" s="2">
        <v>25</v>
      </c>
    </row>
    <row r="8" spans="2:16">
      <c r="C8" s="2" t="s">
        <v>11</v>
      </c>
      <c r="D8" s="6">
        <v>999</v>
      </c>
      <c r="E8" s="2">
        <v>75</v>
      </c>
      <c r="F8" s="7">
        <f t="shared" si="0"/>
        <v>74925</v>
      </c>
      <c r="G8" s="2">
        <v>40</v>
      </c>
      <c r="H8" s="2">
        <v>25</v>
      </c>
    </row>
    <row r="9" spans="2:16">
      <c r="C9" s="2" t="s">
        <v>12</v>
      </c>
      <c r="D9" s="6">
        <v>349</v>
      </c>
      <c r="E9" s="2">
        <v>65</v>
      </c>
      <c r="F9" s="7">
        <f t="shared" si="0"/>
        <v>22685</v>
      </c>
      <c r="G9" s="2">
        <v>40</v>
      </c>
      <c r="H9" s="2">
        <v>25</v>
      </c>
    </row>
    <row r="11" spans="2:16" ht="26.1">
      <c r="B11" s="12" t="s">
        <v>13</v>
      </c>
      <c r="C11" s="12"/>
      <c r="D11" s="12"/>
      <c r="E11" s="12"/>
      <c r="F11" s="12"/>
      <c r="G11" s="12"/>
      <c r="H11" s="12"/>
      <c r="P11" s="8"/>
    </row>
    <row r="12" spans="2:16" s="1" customFormat="1" ht="30" customHeight="1">
      <c r="B12" s="5"/>
      <c r="C12" s="9" t="s">
        <v>7</v>
      </c>
      <c r="D12" s="9" t="s">
        <v>8</v>
      </c>
      <c r="E12" s="9" t="s">
        <v>9</v>
      </c>
      <c r="F12" s="9" t="s">
        <v>10</v>
      </c>
      <c r="G12" s="9" t="s">
        <v>11</v>
      </c>
      <c r="H12" s="9" t="s">
        <v>12</v>
      </c>
    </row>
    <row r="13" spans="2:16" ht="30" customHeight="1">
      <c r="B13" s="10" t="s">
        <v>14</v>
      </c>
      <c r="C13" s="4">
        <v>45</v>
      </c>
      <c r="D13" s="4">
        <v>75</v>
      </c>
      <c r="E13" s="4">
        <v>55</v>
      </c>
      <c r="F13" s="4">
        <v>80</v>
      </c>
      <c r="G13" s="4">
        <v>75</v>
      </c>
      <c r="H13" s="4">
        <v>65</v>
      </c>
    </row>
    <row r="14" spans="2:16" s="3" customFormat="1" ht="30" customHeight="1">
      <c r="B14" s="2" t="s">
        <v>15</v>
      </c>
      <c r="C14" s="2">
        <v>5</v>
      </c>
      <c r="D14" s="2">
        <v>2</v>
      </c>
      <c r="E14" s="2">
        <v>3</v>
      </c>
      <c r="F14" s="2">
        <v>10</v>
      </c>
      <c r="G14" s="2">
        <v>22</v>
      </c>
      <c r="H14" s="2">
        <v>6</v>
      </c>
    </row>
    <row r="15" spans="2:16" s="3" customFormat="1" ht="30" customHeight="1">
      <c r="B15" s="11" t="s">
        <v>16</v>
      </c>
      <c r="C15" s="11">
        <f>C13-C14</f>
        <v>40</v>
      </c>
      <c r="D15" s="11">
        <f t="shared" ref="D15:H15" si="1">D13-D14</f>
        <v>73</v>
      </c>
      <c r="E15" s="11">
        <f t="shared" si="1"/>
        <v>52</v>
      </c>
      <c r="F15" s="11">
        <f t="shared" si="1"/>
        <v>70</v>
      </c>
      <c r="G15" s="11">
        <f t="shared" si="1"/>
        <v>53</v>
      </c>
      <c r="H15" s="11">
        <f t="shared" si="1"/>
        <v>59</v>
      </c>
    </row>
    <row r="16" spans="2:16" s="3" customFormat="1" ht="30" customHeight="1">
      <c r="B16" s="2" t="s">
        <v>17</v>
      </c>
      <c r="C16" s="2">
        <v>2</v>
      </c>
      <c r="D16" s="2">
        <v>5</v>
      </c>
      <c r="E16" s="2">
        <v>2</v>
      </c>
      <c r="F16" s="2">
        <v>17</v>
      </c>
      <c r="G16" s="2">
        <v>23</v>
      </c>
      <c r="H16" s="2">
        <v>2</v>
      </c>
    </row>
    <row r="17" spans="2:8" s="3" customFormat="1" ht="30" customHeight="1">
      <c r="B17" s="11" t="s">
        <v>18</v>
      </c>
      <c r="C17" s="11">
        <f>C15-C16</f>
        <v>38</v>
      </c>
      <c r="D17" s="11">
        <f t="shared" ref="D17:H17" si="2">D15-D16</f>
        <v>68</v>
      </c>
      <c r="E17" s="11">
        <f t="shared" si="2"/>
        <v>50</v>
      </c>
      <c r="F17" s="11">
        <f t="shared" si="2"/>
        <v>53</v>
      </c>
      <c r="G17" s="11">
        <f t="shared" si="2"/>
        <v>30</v>
      </c>
      <c r="H17" s="11">
        <f t="shared" si="2"/>
        <v>57</v>
      </c>
    </row>
    <row r="18" spans="2:8" s="3" customFormat="1" ht="30" customHeight="1">
      <c r="B18" s="2" t="s">
        <v>19</v>
      </c>
      <c r="C18" s="2">
        <v>7</v>
      </c>
      <c r="D18" s="2">
        <v>22</v>
      </c>
      <c r="E18" s="2">
        <v>8</v>
      </c>
      <c r="F18" s="2">
        <v>12</v>
      </c>
      <c r="G18" s="2">
        <v>15</v>
      </c>
      <c r="H18" s="2">
        <v>4</v>
      </c>
    </row>
    <row r="19" spans="2:8" s="3" customFormat="1" ht="30" customHeight="1">
      <c r="B19" s="11" t="s">
        <v>20</v>
      </c>
      <c r="C19" s="11">
        <f>C17-C18</f>
        <v>31</v>
      </c>
      <c r="D19" s="11">
        <f t="shared" ref="D19:H19" si="3">D17-D18</f>
        <v>46</v>
      </c>
      <c r="E19" s="11">
        <f t="shared" si="3"/>
        <v>42</v>
      </c>
      <c r="F19" s="11">
        <f t="shared" si="3"/>
        <v>41</v>
      </c>
      <c r="G19" s="11">
        <f t="shared" si="3"/>
        <v>15</v>
      </c>
      <c r="H19" s="11">
        <f t="shared" si="3"/>
        <v>53</v>
      </c>
    </row>
    <row r="20" spans="2:8" s="3" customFormat="1" ht="30" customHeight="1">
      <c r="B20" s="2" t="s">
        <v>21</v>
      </c>
      <c r="C20" s="2">
        <v>9</v>
      </c>
      <c r="D20" s="2">
        <v>16</v>
      </c>
      <c r="E20" s="2">
        <v>9</v>
      </c>
      <c r="F20" s="2">
        <v>21</v>
      </c>
      <c r="G20" s="2">
        <v>15</v>
      </c>
      <c r="H20" s="2">
        <v>5</v>
      </c>
    </row>
    <row r="21" spans="2:8" s="3" customFormat="1" ht="30" customHeight="1">
      <c r="B21" s="11" t="s">
        <v>22</v>
      </c>
      <c r="C21" s="11">
        <f>C19-C20</f>
        <v>22</v>
      </c>
      <c r="D21" s="11">
        <f t="shared" ref="D21:H21" si="4">D19-D20</f>
        <v>30</v>
      </c>
      <c r="E21" s="11">
        <f t="shared" si="4"/>
        <v>33</v>
      </c>
      <c r="F21" s="11">
        <f t="shared" si="4"/>
        <v>20</v>
      </c>
      <c r="G21" s="11">
        <f t="shared" si="4"/>
        <v>0</v>
      </c>
      <c r="H21" s="11">
        <f t="shared" si="4"/>
        <v>48</v>
      </c>
    </row>
    <row r="23" spans="2:8" ht="30" customHeight="1">
      <c r="B23" s="11" t="s">
        <v>23</v>
      </c>
      <c r="C23" s="11">
        <f>C13-C21</f>
        <v>23</v>
      </c>
      <c r="D23" s="11">
        <f t="shared" ref="D23:H23" si="5">D13-D21</f>
        <v>45</v>
      </c>
      <c r="E23" s="11">
        <f t="shared" si="5"/>
        <v>22</v>
      </c>
      <c r="F23" s="11">
        <f t="shared" si="5"/>
        <v>60</v>
      </c>
      <c r="G23" s="11">
        <f t="shared" si="5"/>
        <v>75</v>
      </c>
      <c r="H23" s="11">
        <f t="shared" si="5"/>
        <v>17</v>
      </c>
    </row>
  </sheetData>
  <mergeCells count="2">
    <mergeCell ref="B11:H11"/>
    <mergeCell ref="C2:H2"/>
  </mergeCells>
  <conditionalFormatting sqref="C15:H15 C17:H17 C19:H19 C21:H21">
    <cfRule type="cellIs" dxfId="0" priority="1" operator="lessThan">
      <formula>40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63E6341A272247B8CBEAD5007AF2C7" ma:contentTypeVersion="15" ma:contentTypeDescription="Create a new document." ma:contentTypeScope="" ma:versionID="e9a1eb001fc42fc5f2e9f1d7092c258d">
  <xsd:schema xmlns:xsd="http://www.w3.org/2001/XMLSchema" xmlns:xs="http://www.w3.org/2001/XMLSchema" xmlns:p="http://schemas.microsoft.com/office/2006/metadata/properties" xmlns:ns2="616d0064-2112-4372-8d32-8677545044a1" xmlns:ns3="18b2bf22-d53c-46e5-ab9b-7a3f6bfeb171" targetNamespace="http://schemas.microsoft.com/office/2006/metadata/properties" ma:root="true" ma:fieldsID="0d2735b844e2112e7becab16c7719407" ns2:_="" ns3:_="">
    <xsd:import namespace="616d0064-2112-4372-8d32-8677545044a1"/>
    <xsd:import namespace="18b2bf22-d53c-46e5-ab9b-7a3f6bfeb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6d0064-2112-4372-8d32-8677545044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4777adb1-cd82-4d41-919b-dc414cff66f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b2bf22-d53c-46e5-ab9b-7a3f6bfeb171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f927dcbe-a378-4910-8c7d-7a6c98ad7a14}" ma:internalName="TaxCatchAll" ma:showField="CatchAllData" ma:web="18b2bf22-d53c-46e5-ab9b-7a3f6bfeb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16d0064-2112-4372-8d32-8677545044a1">
      <Terms xmlns="http://schemas.microsoft.com/office/infopath/2007/PartnerControls"/>
    </lcf76f155ced4ddcb4097134ff3c332f>
    <TaxCatchAll xmlns="18b2bf22-d53c-46e5-ab9b-7a3f6bfeb171" xsi:nil="true"/>
  </documentManagement>
</p:properties>
</file>

<file path=customXml/itemProps1.xml><?xml version="1.0" encoding="utf-8"?>
<ds:datastoreItem xmlns:ds="http://schemas.openxmlformats.org/officeDocument/2006/customXml" ds:itemID="{573E3F15-0051-4925-99ED-1CBE84E2C30B}"/>
</file>

<file path=customXml/itemProps2.xml><?xml version="1.0" encoding="utf-8"?>
<ds:datastoreItem xmlns:ds="http://schemas.openxmlformats.org/officeDocument/2006/customXml" ds:itemID="{755663BE-7C09-42AA-B104-FB145E438454}"/>
</file>

<file path=customXml/itemProps3.xml><?xml version="1.0" encoding="utf-8"?>
<ds:datastoreItem xmlns:ds="http://schemas.openxmlformats.org/officeDocument/2006/customXml" ds:itemID="{3FAC713B-77F0-4B80-8EE2-E48D8CE1B9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Pam Jones</dc:creator>
  <cp:keywords/>
  <dc:description/>
  <cp:lastModifiedBy>Elizabeth Hooper</cp:lastModifiedBy>
  <cp:revision/>
  <dcterms:created xsi:type="dcterms:W3CDTF">2024-09-17T11:22:28Z</dcterms:created>
  <dcterms:modified xsi:type="dcterms:W3CDTF">2024-09-18T12:28:10Z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0x010100B063E6341A272247B8CBEAD5007AF2C7</vt:lpwstr>
  </property>
  <property fmtid="{D5CDD505-2E9C-101B-9397-08002B2CF9AE}" pid="3" name="Jet Reports Function Literals">
    <vt:lpwstr>,	;	,	{	}	[@[{0}]]	1033	2057</vt:lpwstr>
  </property>
  <property fmtid="{D5CDD505-2E9C-101B-9397-08002B2CF9AE}" pid="4" name="MediaServiceImageTags">
    <vt:lpwstr/>
  </property>
</Properties>
</file>